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8B47C571-36A0-4622-BC42-7BBF9BAA8A9F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G16" i="1" l="1"/>
  <c r="G15" i="1"/>
  <c r="D5" i="1" l="1"/>
  <c r="E8" i="1" s="1"/>
  <c r="E10" i="1" l="1"/>
  <c r="G10" i="1" s="1"/>
  <c r="G8" i="1"/>
  <c r="E13" i="1"/>
  <c r="G13" i="1" s="1"/>
  <c r="E11" i="1"/>
  <c r="G11" i="1" s="1"/>
  <c r="E12" i="1"/>
  <c r="G12" i="1" s="1"/>
  <c r="F5" i="1"/>
  <c r="E14" i="1" s="1"/>
  <c r="G14" i="1" s="1"/>
  <c r="G9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<sst xmlns="http://schemas.openxmlformats.org/spreadsheetml/2006/main" count="45" uniqueCount="39">
  <si>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</si>
  <si>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</si>
  <si>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</si>
  <si>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</si>
  <si>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</si>
  <si>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</si>
  <si>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</si>
  <si>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</si>
  <si>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</si>
  <si>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</si>
  <si>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</si>
  <si>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</si>
  <si>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</si>
  <si>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</si>
  <si>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</si>
  <si>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</si>
  <si>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</si>
  <si>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</si>
  <si>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</si>
  <si>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</si>
  <si>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</si>
  <si>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</si>
  <si>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</si>
  <si>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</si>
  <si>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</si>
  <si>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</si>
  <si>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</si>
  <si>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</si>
  <si>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</si>
  <si>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</si>
  <si>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</si>
  <si>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</si>
  <si>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</si>
  <si>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</si>
  <si>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</si>
  <si>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</si>
  <si>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III/15267 Ořechov - Střelice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</si>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</sst>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topLeftCell="B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9">
        <v>10</v>
      </c>
    </row>
    <row r="3" spans="2:10" ht="15.75" thickBot="1" x14ac:dyDescent="0.3">
      <c r="B3" s="1"/>
    </row>
    <row r="4" spans="2:10" ht="30.75" customHeight="1" x14ac:dyDescent="0.4">
      <c r="B4" s="31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29" t="s">
        <v>36</v>
      </c>
      <c r="C5" s="30"/>
      <c r="D5" s="24">
        <f>8.48-5.3</f>
        <v>3.1800000000000006</v>
      </c>
      <c r="E5" s="25">
        <v>6</v>
      </c>
      <c r="F5" s="26">
        <f>(D5*E5*1000)</f>
        <v>19080.000000000004</v>
      </c>
      <c r="G5" s="27" t="s">
        <v>34</v>
      </c>
    </row>
    <row r="6" spans="2:10" ht="30" customHeight="1" x14ac:dyDescent="0.25">
      <c r="B6" s="47" t="s">
        <v>20</v>
      </c>
      <c r="C6" s="49" t="s">
        <v>21</v>
      </c>
      <c r="D6" s="51" t="s">
        <v>0</v>
      </c>
      <c r="E6" s="53" t="s">
        <v>1</v>
      </c>
      <c r="F6" s="19" t="s">
        <v>2</v>
      </c>
      <c r="G6" s="20" t="s">
        <v>4</v>
      </c>
    </row>
    <row r="7" spans="2:10" ht="30" customHeight="1" thickBot="1" x14ac:dyDescent="0.3">
      <c r="B7" s="48"/>
      <c r="C7" s="50"/>
      <c r="D7" s="52"/>
      <c r="E7" s="54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3.1800000000000006</v>
      </c>
      <c r="F8" s="35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6"/>
      <c r="G9" s="17">
        <f t="shared" ref="G9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CEILING((E8*1000/25),1)</f>
        <v>128</v>
      </c>
      <c r="F10" s="36"/>
      <c r="G10" s="17">
        <f>E10*F10</f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CEILING((E8*1000/200),1)</f>
        <v>16</v>
      </c>
      <c r="F11" s="36"/>
      <c r="G11" s="38">
        <f>E11*F11</f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CEILING((E8*1000/500),1)</f>
        <v>7</v>
      </c>
      <c r="F12" s="36"/>
      <c r="G12" s="38">
        <f t="shared" ref="G12:G16" si="1">E12*F12</f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CEILING((E8*1000/500),1)</f>
        <v>7</v>
      </c>
      <c r="F13" s="36"/>
      <c r="G13" s="38">
        <f t="shared" si="1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3">
        <f>CEILING((F5/5000),1)*3</f>
        <v>12</v>
      </c>
      <c r="F14" s="36"/>
      <c r="G14" s="38">
        <f t="shared" si="1"/>
        <v>0</v>
      </c>
      <c r="H14" s="32"/>
      <c r="I14" s="32"/>
      <c r="J14" s="32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6"/>
      <c r="G15" s="38">
        <f t="shared" si="1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7"/>
      <c r="G16" s="38">
        <f t="shared" si="1"/>
        <v>0</v>
      </c>
      <c r="H16" s="32"/>
      <c r="I16" s="32"/>
      <c r="J16" s="32"/>
    </row>
    <row r="17" spans="2:7" ht="30" customHeight="1" x14ac:dyDescent="0.25">
      <c r="B17" s="55" t="s">
        <v>15</v>
      </c>
      <c r="C17" s="56"/>
      <c r="D17" s="56"/>
      <c r="E17" s="56"/>
      <c r="F17" s="57"/>
      <c r="G17" s="40">
        <f>SUM(G8:G16)</f>
        <v>0</v>
      </c>
    </row>
    <row r="18" spans="2:7" ht="30" customHeight="1" x14ac:dyDescent="0.25">
      <c r="B18" s="44" t="s">
        <v>28</v>
      </c>
      <c r="C18" s="45"/>
      <c r="D18" s="45"/>
      <c r="E18" s="45"/>
      <c r="F18" s="46"/>
      <c r="G18" s="15">
        <f>(G17*0.21)</f>
        <v>0</v>
      </c>
    </row>
    <row r="19" spans="2:7" ht="30" customHeight="1" thickBot="1" x14ac:dyDescent="0.3">
      <c r="B19" s="41" t="s">
        <v>16</v>
      </c>
      <c r="C19" s="42"/>
      <c r="D19" s="42"/>
      <c r="E19" s="42"/>
      <c r="F19" s="43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2021-05-11T09:44:45Z</cp:lastPrinted>
  <dcterms:created xsi:type="dcterms:W3CDTF">2012-11-07T13:05:37Z</dcterms:created>
  <dcterms:modified xsi:type="dcterms:W3CDTF">2024-04-10T06:55:04Z</dcterms:modified>
</cp:coreProperties>
</file>